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hard - Exato's\Documents\Anexos Simples Nacional\2018\"/>
    </mc:Choice>
  </mc:AlternateContent>
  <bookViews>
    <workbookView xWindow="0" yWindow="0" windowWidth="20370" windowHeight="7350"/>
  </bookViews>
  <sheets>
    <sheet name="CÁLCULO ANEXO III" sheetId="1" r:id="rId1"/>
    <sheet name="ANEXO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10" i="1" l="1"/>
  <c r="B11" i="1" s="1"/>
  <c r="B14" i="1" s="1"/>
  <c r="B16" i="1" s="1"/>
</calcChain>
</file>

<file path=xl/sharedStrings.xml><?xml version="1.0" encoding="utf-8"?>
<sst xmlns="http://schemas.openxmlformats.org/spreadsheetml/2006/main" count="72" uniqueCount="34">
  <si>
    <t>Exemplo anexo III Serviços</t>
  </si>
  <si>
    <t>Receita Bruta Acumulada 12 Meses</t>
  </si>
  <si>
    <t>Alíquota do Anexo III</t>
  </si>
  <si>
    <t>Dedução Permitida de acordo com nova Tabela do Simples</t>
  </si>
  <si>
    <t>BC Líquida /RPA 12 meses = Alíquota utilizavel</t>
  </si>
  <si>
    <t>Receita Bruta Acumulada x alíquota respectiva</t>
  </si>
  <si>
    <t>Base Líquida para apurar a Alíquota</t>
  </si>
  <si>
    <t>Valor deve ser colocado de acordo com perfil do cliente</t>
  </si>
  <si>
    <t>Alíquota deve ser preenchida de acordo com enquadramento da Receita Bruta</t>
  </si>
  <si>
    <t>Não mudar = Formula</t>
  </si>
  <si>
    <t>Preencher de acordo com dedução permitida da Tabela do Simples</t>
  </si>
  <si>
    <t>Faturamento do mês</t>
  </si>
  <si>
    <t>Índice aplicável para cálculo do DAS</t>
  </si>
  <si>
    <t>Preencher Faturamento</t>
  </si>
  <si>
    <t>Valor do DAS</t>
  </si>
  <si>
    <t>Receita Bruta Total em 12 meses</t>
  </si>
  <si>
    <t>Alíquota</t>
  </si>
  <si>
    <t>Quanto descontar do valor recolhido</t>
  </si>
  <si>
    <t>Até R$ 180.0000,00</t>
  </si>
  <si>
    <t>De 180.000,01 a 360.000,00</t>
  </si>
  <si>
    <t>De 360.000,01 a 720.000,00</t>
  </si>
  <si>
    <t>De 720.000,01 a 1.800.000,00</t>
  </si>
  <si>
    <t>De 1.800.000,01 a 3.600.000,00</t>
  </si>
  <si>
    <t>De 3.600.000,01 a 4.800.000,00</t>
  </si>
  <si>
    <t>ANEXO I</t>
  </si>
  <si>
    <t>ANEXO II</t>
  </si>
  <si>
    <t>ANEXO III</t>
  </si>
  <si>
    <t>ANEXO IV</t>
  </si>
  <si>
    <t>ANEXO V</t>
  </si>
  <si>
    <t>Empresas de comércio (lojas em geral)</t>
  </si>
  <si>
    <t>fábricas/indústrias e empresas industriais</t>
  </si>
  <si>
    <r>
      <t>empresas que oferecem serviços de instalação, de reparos e de manutenção. Consideram-se neste anexo ainda agências de viagens, escritórios de contabilidade, academias, laboratórios, serviços advocatícios, empresas de medicina e odontologia (a lista do Anexo III vai estar no </t>
    </r>
    <r>
      <rPr>
        <sz val="11"/>
        <color rgb="FFC10000"/>
        <rFont val="Verdana"/>
        <family val="2"/>
      </rPr>
      <t>§ 5º-B</t>
    </r>
    <r>
      <rPr>
        <sz val="11"/>
        <color rgb="FF222222"/>
        <rFont val="Verdana"/>
        <family val="2"/>
      </rPr>
      <t>, </t>
    </r>
    <r>
      <rPr>
        <sz val="11"/>
        <color rgb="FFC10000"/>
        <rFont val="Verdana"/>
        <family val="2"/>
      </rPr>
      <t>§ 5º-D</t>
    </r>
    <r>
      <rPr>
        <sz val="11"/>
        <color rgb="FF222222"/>
        <rFont val="Verdana"/>
        <family val="2"/>
      </rPr>
      <t> e </t>
    </r>
    <r>
      <rPr>
        <sz val="11"/>
        <color rgb="FFC10000"/>
        <rFont val="Verdana"/>
        <family val="2"/>
      </rPr>
      <t>§ 5º-F</t>
    </r>
    <r>
      <rPr>
        <sz val="11"/>
        <color rgb="FF222222"/>
        <rFont val="Verdana"/>
        <family val="2"/>
      </rPr>
      <t> do artigo 18 da Lei Complementar 123)</t>
    </r>
  </si>
  <si>
    <t> empresas que fornecem serviço de limpeza, vigilância, obras, construção de imóveis  (a lista do Anexo IV vai estar no § 5º-C do artigo 18 da Lei Complementar 123)</t>
  </si>
  <si>
    <t>empresas que fornecem serviço de auditoria, jornalismo, tecnologia, publicidade, engenharia, entre outros (a lista do Anexo IV vai estar no § 5º-I do artigo 18 da Lei Complementar 123)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</si>
</sst>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0.00000000%"/>
    <numFmt numFmtId="165" formatCode="_-&quot;R$&quot;\ * #,##0.00_-;\-&quot;R$&quot;\ * #,##0.00_-;_-&quot;R$&quot;\ * &quot;-&quot;??????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Verdana"/>
      <family val="2"/>
    </font>
    <font>
      <b/>
      <sz val="11"/>
      <color rgb="FF222222"/>
      <name val="Verdana"/>
      <family val="2"/>
    </font>
    <font>
      <sz val="11"/>
      <color rgb="FFC10000"/>
      <name val="Verdan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DEDED"/>
      </left>
      <right style="medium">
        <color rgb="FFEDEDED"/>
      </right>
      <top style="medium">
        <color rgb="FFEDEDED"/>
      </top>
      <bottom style="medium">
        <color rgb="FFEDEDED"/>
      </bottom>
      <diagonal/>
    </border>
    <border>
      <left style="thin">
        <color rgb="FF000000"/>
      </left>
      <right style="medium">
        <color rgb="FFEDEDED"/>
      </right>
      <top style="thin">
        <color rgb="FF000000"/>
      </top>
      <bottom style="medium">
        <color rgb="FFEDEDED"/>
      </bottom>
      <diagonal/>
    </border>
    <border>
      <left style="medium">
        <color rgb="FFEDEDED"/>
      </left>
      <right style="medium">
        <color rgb="FFEDEDED"/>
      </right>
      <top style="thin">
        <color rgb="FF000000"/>
      </top>
      <bottom style="medium">
        <color rgb="FFEDEDED"/>
      </bottom>
      <diagonal/>
    </border>
    <border>
      <left style="medium">
        <color rgb="FFEDEDED"/>
      </left>
      <right style="thin">
        <color rgb="FF000000"/>
      </right>
      <top style="thin">
        <color rgb="FF000000"/>
      </top>
      <bottom style="medium">
        <color rgb="FFEDEDED"/>
      </bottom>
      <diagonal/>
    </border>
    <border>
      <left style="thin">
        <color rgb="FF000000"/>
      </left>
      <right style="medium">
        <color rgb="FFEDEDED"/>
      </right>
      <top style="medium">
        <color rgb="FFEDEDED"/>
      </top>
      <bottom style="medium">
        <color rgb="FFEDEDED"/>
      </bottom>
      <diagonal/>
    </border>
    <border>
      <left style="medium">
        <color rgb="FFEDEDED"/>
      </left>
      <right style="thin">
        <color rgb="FF000000"/>
      </right>
      <top style="medium">
        <color rgb="FFEDEDED"/>
      </top>
      <bottom style="medium">
        <color rgb="FFEDEDED"/>
      </bottom>
      <diagonal/>
    </border>
    <border>
      <left style="thin">
        <color rgb="FF000000"/>
      </left>
      <right style="medium">
        <color rgb="FFEDEDED"/>
      </right>
      <top style="medium">
        <color rgb="FFEDEDED"/>
      </top>
      <bottom style="thin">
        <color rgb="FF000000"/>
      </bottom>
      <diagonal/>
    </border>
    <border>
      <left style="medium">
        <color rgb="FFEDEDED"/>
      </left>
      <right style="medium">
        <color rgb="FFEDEDED"/>
      </right>
      <top style="medium">
        <color rgb="FFEDEDED"/>
      </top>
      <bottom style="thin">
        <color rgb="FF000000"/>
      </bottom>
      <diagonal/>
    </border>
    <border>
      <left style="medium">
        <color rgb="FFEDEDED"/>
      </left>
      <right style="thin">
        <color rgb="FF000000"/>
      </right>
      <top style="medium">
        <color rgb="FFEDEDED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9" fontId="4" fillId="4" borderId="2" xfId="0" applyNumberFormat="1" applyFont="1" applyFill="1" applyBorder="1" applyAlignment="1">
      <alignment vertical="center" wrapText="1"/>
    </xf>
    <xf numFmtId="10" fontId="4" fillId="4" borderId="2" xfId="0" applyNumberFormat="1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8" fontId="4" fillId="4" borderId="7" xfId="0" applyNumberFormat="1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9" fontId="4" fillId="4" borderId="9" xfId="0" applyNumberFormat="1" applyFont="1" applyFill="1" applyBorder="1" applyAlignment="1">
      <alignment vertical="center" wrapText="1"/>
    </xf>
    <xf numFmtId="8" fontId="4" fillId="4" borderId="10" xfId="0" applyNumberFormat="1" applyFont="1" applyFill="1" applyBorder="1" applyAlignment="1">
      <alignment vertical="center" wrapText="1"/>
    </xf>
    <xf numFmtId="0" fontId="2" fillId="3" borderId="0" xfId="0" applyFont="1" applyFill="1"/>
    <xf numFmtId="10" fontId="4" fillId="4" borderId="9" xfId="0" applyNumberFormat="1" applyFont="1" applyFill="1" applyBorder="1" applyAlignment="1">
      <alignment vertical="center" wrapText="1"/>
    </xf>
    <xf numFmtId="0" fontId="8" fillId="0" borderId="1" xfId="0" applyFont="1" applyBorder="1"/>
    <xf numFmtId="44" fontId="8" fillId="3" borderId="1" xfId="1" applyFont="1" applyFill="1" applyBorder="1"/>
    <xf numFmtId="44" fontId="8" fillId="0" borderId="1" xfId="0" applyNumberFormat="1" applyFont="1" applyBorder="1"/>
    <xf numFmtId="0" fontId="8" fillId="2" borderId="1" xfId="0" applyFont="1" applyFill="1" applyBorder="1"/>
    <xf numFmtId="44" fontId="8" fillId="2" borderId="1" xfId="1" applyFont="1" applyFill="1" applyBorder="1"/>
    <xf numFmtId="164" fontId="9" fillId="0" borderId="1" xfId="2" applyNumberFormat="1" applyFont="1" applyBorder="1"/>
    <xf numFmtId="0" fontId="10" fillId="0" borderId="0" xfId="0" applyFont="1"/>
    <xf numFmtId="0" fontId="11" fillId="3" borderId="0" xfId="0" applyFont="1" applyFill="1"/>
    <xf numFmtId="0" fontId="8" fillId="6" borderId="1" xfId="0" applyFont="1" applyFill="1" applyBorder="1"/>
    <xf numFmtId="165" fontId="8" fillId="6" borderId="1" xfId="0" applyNumberFormat="1" applyFont="1" applyFill="1" applyBorder="1"/>
    <xf numFmtId="0" fontId="8" fillId="0" borderId="1" xfId="0" applyFont="1" applyFill="1" applyBorder="1"/>
    <xf numFmtId="164" fontId="9" fillId="0" borderId="1" xfId="0" applyNumberFormat="1" applyFont="1" applyBorder="1"/>
    <xf numFmtId="0" fontId="8" fillId="7" borderId="1" xfId="0" applyFont="1" applyFill="1" applyBorder="1"/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3" applyFont="1" applyAlignment="1">
      <alignment horizontal="center"/>
    </xf>
    <xf numFmtId="10" fontId="8" fillId="5" borderId="1" xfId="0" applyNumberFormat="1" applyFont="1" applyFill="1" applyBorder="1"/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F9AD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lanalto.gov.br/ccivil_03/leis/LCP/Lcp123.htm" TargetMode="External"/><Relationship Id="rId1" Type="http://schemas.openxmlformats.org/officeDocument/2006/relationships/hyperlink" Target="http://www.planalto.gov.br/ccivil_03/leis/LCP/Lcp123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sqref="A1:C17"/>
    </sheetView>
  </sheetViews>
  <sheetFormatPr defaultRowHeight="15" x14ac:dyDescent="0.25"/>
  <cols>
    <col min="1" max="1" width="60.140625" bestFit="1" customWidth="1"/>
    <col min="2" max="2" width="17.7109375" bestFit="1" customWidth="1"/>
    <col min="3" max="3" width="71.7109375" bestFit="1" customWidth="1"/>
  </cols>
  <sheetData>
    <row r="1" spans="1:3" ht="17.25" x14ac:dyDescent="0.3">
      <c r="A1" s="21" t="s">
        <v>0</v>
      </c>
    </row>
    <row r="4" spans="1:3" ht="15.75" x14ac:dyDescent="0.25">
      <c r="A4" s="26" t="s">
        <v>1</v>
      </c>
      <c r="B4" s="15">
        <v>556130.68999999994</v>
      </c>
      <c r="C4" t="s">
        <v>7</v>
      </c>
    </row>
    <row r="5" spans="1:3" ht="15.75" x14ac:dyDescent="0.25">
      <c r="A5" s="14"/>
      <c r="B5" s="14"/>
    </row>
    <row r="6" spans="1:3" ht="15.75" x14ac:dyDescent="0.25">
      <c r="A6" s="14" t="s">
        <v>2</v>
      </c>
      <c r="B6" s="30">
        <v>0.13500000000000001</v>
      </c>
      <c r="C6" t="s">
        <v>8</v>
      </c>
    </row>
    <row r="7" spans="1:3" ht="15.75" x14ac:dyDescent="0.25">
      <c r="A7" s="14"/>
      <c r="B7" s="14"/>
    </row>
    <row r="8" spans="1:3" ht="15.75" x14ac:dyDescent="0.25">
      <c r="A8" s="14" t="s">
        <v>5</v>
      </c>
      <c r="B8" s="16">
        <f>SUM(B4*B6)</f>
        <v>75077.643150000004</v>
      </c>
      <c r="C8" t="s">
        <v>9</v>
      </c>
    </row>
    <row r="9" spans="1:3" ht="15.75" x14ac:dyDescent="0.25">
      <c r="A9" s="17" t="s">
        <v>3</v>
      </c>
      <c r="B9" s="18">
        <v>17640</v>
      </c>
      <c r="C9" t="s">
        <v>10</v>
      </c>
    </row>
    <row r="10" spans="1:3" ht="15.75" x14ac:dyDescent="0.25">
      <c r="A10" s="14" t="s">
        <v>6</v>
      </c>
      <c r="B10" s="16">
        <f>SUM(B8-B9)</f>
        <v>57437.643150000004</v>
      </c>
      <c r="C10" t="s">
        <v>9</v>
      </c>
    </row>
    <row r="11" spans="1:3" ht="15.75" x14ac:dyDescent="0.25">
      <c r="A11" s="14" t="s">
        <v>4</v>
      </c>
      <c r="B11" s="19">
        <f>SUM(B10/B4)</f>
        <v>0.10328083700973238</v>
      </c>
      <c r="C11" t="s">
        <v>9</v>
      </c>
    </row>
    <row r="12" spans="1:3" ht="15.75" x14ac:dyDescent="0.25">
      <c r="A12" s="20"/>
      <c r="B12" s="20"/>
    </row>
    <row r="13" spans="1:3" ht="15.75" x14ac:dyDescent="0.25">
      <c r="A13" s="24" t="s">
        <v>11</v>
      </c>
      <c r="B13" s="15">
        <v>45000</v>
      </c>
      <c r="C13" t="s">
        <v>13</v>
      </c>
    </row>
    <row r="14" spans="1:3" ht="15.75" x14ac:dyDescent="0.25">
      <c r="A14" s="24" t="s">
        <v>12</v>
      </c>
      <c r="B14" s="25">
        <f>B11</f>
        <v>0.10328083700973238</v>
      </c>
    </row>
    <row r="15" spans="1:3" ht="15.75" x14ac:dyDescent="0.25">
      <c r="A15" s="20"/>
      <c r="B15" s="20"/>
    </row>
    <row r="16" spans="1:3" ht="15.75" x14ac:dyDescent="0.25">
      <c r="A16" s="22" t="s">
        <v>14</v>
      </c>
      <c r="B16" s="23">
        <f>SUM(B13*B14)</f>
        <v>4647.6376654379574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4"/>
  <sheetViews>
    <sheetView workbookViewId="0">
      <selection activeCell="A43" sqref="A43"/>
    </sheetView>
  </sheetViews>
  <sheetFormatPr defaultRowHeight="15" x14ac:dyDescent="0.25"/>
  <cols>
    <col min="1" max="1" width="46" customWidth="1"/>
    <col min="2" max="2" width="21.5703125" customWidth="1"/>
    <col min="3" max="3" width="31.28515625" customWidth="1"/>
  </cols>
  <sheetData>
    <row r="1" spans="1:3" x14ac:dyDescent="0.25">
      <c r="A1" s="12" t="s">
        <v>24</v>
      </c>
      <c r="B1" s="27" t="s">
        <v>29</v>
      </c>
      <c r="C1" s="27"/>
    </row>
    <row r="2" spans="1:3" ht="29.25" thickBot="1" x14ac:dyDescent="0.3">
      <c r="A2" s="3" t="s">
        <v>15</v>
      </c>
      <c r="B2" s="4" t="s">
        <v>16</v>
      </c>
      <c r="C2" s="5" t="s">
        <v>17</v>
      </c>
    </row>
    <row r="3" spans="1:3" ht="24" customHeight="1" thickBot="1" x14ac:dyDescent="0.3">
      <c r="A3" s="6" t="s">
        <v>18</v>
      </c>
      <c r="B3" s="1">
        <v>0.04</v>
      </c>
      <c r="C3" s="7">
        <v>0</v>
      </c>
    </row>
    <row r="4" spans="1:3" ht="25.5" customHeight="1" thickBot="1" x14ac:dyDescent="0.3">
      <c r="A4" s="6" t="s">
        <v>19</v>
      </c>
      <c r="B4" s="2">
        <v>7.2999999999999995E-2</v>
      </c>
      <c r="C4" s="8">
        <v>5940</v>
      </c>
    </row>
    <row r="5" spans="1:3" ht="24" customHeight="1" thickBot="1" x14ac:dyDescent="0.3">
      <c r="A5" s="6" t="s">
        <v>20</v>
      </c>
      <c r="B5" s="2">
        <v>9.5000000000000001E-2</v>
      </c>
      <c r="C5" s="8">
        <v>13860</v>
      </c>
    </row>
    <row r="6" spans="1:3" ht="23.25" customHeight="1" thickBot="1" x14ac:dyDescent="0.3">
      <c r="A6" s="6" t="s">
        <v>21</v>
      </c>
      <c r="B6" s="2">
        <v>0.107</v>
      </c>
      <c r="C6" s="8">
        <v>22500</v>
      </c>
    </row>
    <row r="7" spans="1:3" ht="26.25" customHeight="1" thickBot="1" x14ac:dyDescent="0.3">
      <c r="A7" s="6" t="s">
        <v>22</v>
      </c>
      <c r="B7" s="2">
        <v>0.14299999999999999</v>
      </c>
      <c r="C7" s="8">
        <v>87300</v>
      </c>
    </row>
    <row r="8" spans="1:3" ht="21.75" customHeight="1" x14ac:dyDescent="0.25">
      <c r="A8" s="9" t="s">
        <v>23</v>
      </c>
      <c r="B8" s="10">
        <v>0.19</v>
      </c>
      <c r="C8" s="11">
        <v>378000</v>
      </c>
    </row>
    <row r="10" spans="1:3" x14ac:dyDescent="0.25">
      <c r="A10" s="12" t="s">
        <v>25</v>
      </c>
      <c r="B10" s="27" t="s">
        <v>30</v>
      </c>
      <c r="C10" s="27"/>
    </row>
    <row r="11" spans="1:3" ht="29.25" thickBot="1" x14ac:dyDescent="0.3">
      <c r="A11" s="3" t="s">
        <v>15</v>
      </c>
      <c r="B11" s="4" t="s">
        <v>16</v>
      </c>
      <c r="C11" s="5" t="s">
        <v>17</v>
      </c>
    </row>
    <row r="12" spans="1:3" ht="27" customHeight="1" thickBot="1" x14ac:dyDescent="0.3">
      <c r="A12" s="6" t="s">
        <v>18</v>
      </c>
      <c r="B12" s="2">
        <v>4.4999999999999998E-2</v>
      </c>
      <c r="C12" s="7">
        <v>0</v>
      </c>
    </row>
    <row r="13" spans="1:3" ht="29.25" thickBot="1" x14ac:dyDescent="0.3">
      <c r="A13" s="6" t="s">
        <v>19</v>
      </c>
      <c r="B13" s="2">
        <v>7.9000000000000001E-2</v>
      </c>
      <c r="C13" s="8">
        <v>5940</v>
      </c>
    </row>
    <row r="14" spans="1:3" ht="29.25" thickBot="1" x14ac:dyDescent="0.3">
      <c r="A14" s="6" t="s">
        <v>20</v>
      </c>
      <c r="B14" s="1">
        <v>0.1</v>
      </c>
      <c r="C14" s="8">
        <v>13860</v>
      </c>
    </row>
    <row r="15" spans="1:3" ht="29.25" thickBot="1" x14ac:dyDescent="0.3">
      <c r="A15" s="6" t="s">
        <v>21</v>
      </c>
      <c r="B15" s="2">
        <v>0.112</v>
      </c>
      <c r="C15" s="8">
        <v>22500</v>
      </c>
    </row>
    <row r="16" spans="1:3" ht="15.75" thickBot="1" x14ac:dyDescent="0.3">
      <c r="A16" s="6" t="s">
        <v>22</v>
      </c>
      <c r="B16" s="2">
        <v>0.14699999999999999</v>
      </c>
      <c r="C16" s="8">
        <v>85000</v>
      </c>
    </row>
    <row r="17" spans="1:38" x14ac:dyDescent="0.25">
      <c r="A17" s="9" t="s">
        <v>23</v>
      </c>
      <c r="B17" s="10">
        <v>0.3</v>
      </c>
      <c r="C17" s="11">
        <v>720000</v>
      </c>
    </row>
    <row r="19" spans="1:38" x14ac:dyDescent="0.25">
      <c r="A19" s="12" t="s">
        <v>26</v>
      </c>
      <c r="B19" s="28" t="s">
        <v>31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</row>
    <row r="20" spans="1:38" ht="29.25" thickBot="1" x14ac:dyDescent="0.3">
      <c r="A20" s="3" t="s">
        <v>15</v>
      </c>
      <c r="B20" s="4" t="s">
        <v>16</v>
      </c>
      <c r="C20" s="5" t="s">
        <v>17</v>
      </c>
    </row>
    <row r="21" spans="1:38" ht="22.5" customHeight="1" thickBot="1" x14ac:dyDescent="0.3">
      <c r="A21" s="6" t="s">
        <v>18</v>
      </c>
      <c r="B21" s="1">
        <v>0.06</v>
      </c>
      <c r="C21" s="7">
        <v>0</v>
      </c>
    </row>
    <row r="22" spans="1:38" ht="15.75" thickBot="1" x14ac:dyDescent="0.3">
      <c r="A22" s="6" t="s">
        <v>19</v>
      </c>
      <c r="B22" s="2">
        <v>0.112</v>
      </c>
      <c r="C22" s="8">
        <v>9360</v>
      </c>
    </row>
    <row r="23" spans="1:38" ht="15.75" thickBot="1" x14ac:dyDescent="0.3">
      <c r="A23" s="6" t="s">
        <v>20</v>
      </c>
      <c r="B23" s="2">
        <v>0.13500000000000001</v>
      </c>
      <c r="C23" s="8">
        <v>17640</v>
      </c>
    </row>
    <row r="24" spans="1:38" ht="15.75" thickBot="1" x14ac:dyDescent="0.3">
      <c r="A24" s="6" t="s">
        <v>21</v>
      </c>
      <c r="B24" s="1">
        <v>0.16</v>
      </c>
      <c r="C24" s="8">
        <v>35640</v>
      </c>
    </row>
    <row r="25" spans="1:38" ht="15.75" thickBot="1" x14ac:dyDescent="0.3">
      <c r="A25" s="6" t="s">
        <v>22</v>
      </c>
      <c r="B25" s="1">
        <v>0.21</v>
      </c>
      <c r="C25" s="8">
        <v>125640</v>
      </c>
    </row>
    <row r="26" spans="1:38" x14ac:dyDescent="0.25">
      <c r="A26" s="9" t="s">
        <v>23</v>
      </c>
      <c r="B26" s="10">
        <v>0.33</v>
      </c>
      <c r="C26" s="11">
        <v>648000</v>
      </c>
    </row>
    <row r="28" spans="1:38" x14ac:dyDescent="0.25">
      <c r="A28" s="12" t="s">
        <v>27</v>
      </c>
      <c r="B28" s="29" t="s">
        <v>32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38" ht="29.25" thickBot="1" x14ac:dyDescent="0.3">
      <c r="A29" s="3" t="s">
        <v>15</v>
      </c>
      <c r="B29" s="4" t="s">
        <v>16</v>
      </c>
      <c r="C29" s="5" t="s">
        <v>17</v>
      </c>
    </row>
    <row r="30" spans="1:38" ht="21.75" customHeight="1" thickBot="1" x14ac:dyDescent="0.3">
      <c r="A30" s="6" t="s">
        <v>18</v>
      </c>
      <c r="B30" s="2">
        <v>4.4999999999999998E-2</v>
      </c>
      <c r="C30" s="7">
        <v>0</v>
      </c>
    </row>
    <row r="31" spans="1:38" ht="15.75" thickBot="1" x14ac:dyDescent="0.3">
      <c r="A31" s="6" t="s">
        <v>19</v>
      </c>
      <c r="B31" s="1">
        <v>0.09</v>
      </c>
      <c r="C31" s="8">
        <v>8100</v>
      </c>
    </row>
    <row r="32" spans="1:38" ht="15.75" thickBot="1" x14ac:dyDescent="0.3">
      <c r="A32" s="6" t="s">
        <v>20</v>
      </c>
      <c r="B32" s="2">
        <v>0.10199999999999999</v>
      </c>
      <c r="C32" s="8">
        <v>12420</v>
      </c>
    </row>
    <row r="33" spans="1:15" ht="24" customHeight="1" thickBot="1" x14ac:dyDescent="0.3">
      <c r="A33" s="6" t="s">
        <v>21</v>
      </c>
      <c r="B33" s="1">
        <v>0.14000000000000001</v>
      </c>
      <c r="C33" s="8">
        <v>39780</v>
      </c>
    </row>
    <row r="34" spans="1:15" ht="22.5" customHeight="1" thickBot="1" x14ac:dyDescent="0.3">
      <c r="A34" s="6" t="s">
        <v>22</v>
      </c>
      <c r="B34" s="1">
        <v>0.22</v>
      </c>
      <c r="C34" s="8">
        <v>183780</v>
      </c>
    </row>
    <row r="35" spans="1:15" ht="24.75" customHeight="1" x14ac:dyDescent="0.25">
      <c r="A35" s="9" t="s">
        <v>23</v>
      </c>
      <c r="B35" s="10">
        <v>0.33</v>
      </c>
      <c r="C35" s="11">
        <v>828000</v>
      </c>
    </row>
    <row r="37" spans="1:15" x14ac:dyDescent="0.25">
      <c r="A37" s="12" t="s">
        <v>28</v>
      </c>
      <c r="B37" s="29" t="s">
        <v>33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 ht="29.25" thickBot="1" x14ac:dyDescent="0.3">
      <c r="A38" s="3" t="s">
        <v>15</v>
      </c>
      <c r="B38" s="4" t="s">
        <v>16</v>
      </c>
      <c r="C38" s="5" t="s">
        <v>17</v>
      </c>
    </row>
    <row r="39" spans="1:15" ht="31.5" customHeight="1" thickBot="1" x14ac:dyDescent="0.3">
      <c r="A39" s="6" t="s">
        <v>18</v>
      </c>
      <c r="B39" s="2">
        <v>0.155</v>
      </c>
      <c r="C39" s="7">
        <v>0</v>
      </c>
    </row>
    <row r="40" spans="1:15" ht="23.25" customHeight="1" thickBot="1" x14ac:dyDescent="0.3">
      <c r="A40" s="6" t="s">
        <v>19</v>
      </c>
      <c r="B40" s="1">
        <v>0.18</v>
      </c>
      <c r="C40" s="8">
        <v>4500</v>
      </c>
    </row>
    <row r="41" spans="1:15" ht="21.75" customHeight="1" thickBot="1" x14ac:dyDescent="0.3">
      <c r="A41" s="6" t="s">
        <v>20</v>
      </c>
      <c r="B41" s="2">
        <v>0.19500000000000001</v>
      </c>
      <c r="C41" s="8">
        <v>9900</v>
      </c>
    </row>
    <row r="42" spans="1:15" ht="24" customHeight="1" thickBot="1" x14ac:dyDescent="0.3">
      <c r="A42" s="6" t="s">
        <v>21</v>
      </c>
      <c r="B42" s="2">
        <v>0.20499999999999999</v>
      </c>
      <c r="C42" s="8">
        <v>17100</v>
      </c>
    </row>
    <row r="43" spans="1:15" ht="21.75" customHeight="1" thickBot="1" x14ac:dyDescent="0.3">
      <c r="A43" s="6" t="s">
        <v>22</v>
      </c>
      <c r="B43" s="1">
        <v>0.23</v>
      </c>
      <c r="C43" s="8">
        <v>62100</v>
      </c>
    </row>
    <row r="44" spans="1:15" ht="23.25" customHeight="1" x14ac:dyDescent="0.25">
      <c r="A44" s="9" t="s">
        <v>23</v>
      </c>
      <c r="B44" s="13">
        <v>0.30499999999999999</v>
      </c>
      <c r="C44" s="11">
        <v>540000</v>
      </c>
    </row>
  </sheetData>
  <mergeCells count="5">
    <mergeCell ref="B1:C1"/>
    <mergeCell ref="B10:C10"/>
    <mergeCell ref="B19:AL19"/>
    <mergeCell ref="B28:M28"/>
    <mergeCell ref="B37:O37"/>
  </mergeCells>
  <hyperlinks>
    <hyperlink ref="B28" r:id="rId1" location="art18§5c" display="http://www.planalto.gov.br/ccivil_03/leis/LCP/Lcp123.htm - art18§5c"/>
    <hyperlink ref="B37" r:id="rId2" location="art18§5i" display="http://www.planalto.gov.br/ccivil_03/leis/LCP/Lcp123.htm - art18§5i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CÁLCULO ANEXO III</vt:lpstr>
      <vt:lpstr>ANEXOS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- Exato's</dc:creator>
  <cp:lastModifiedBy>Richard - Exato's</cp:lastModifiedBy>
  <dcterms:created xsi:type="dcterms:W3CDTF">2017-11-10T15:38:39Z</dcterms:created>
  <dcterms:modified xsi:type="dcterms:W3CDTF">2018-01-05T16:35:40Z</dcterms:modified>
</cp:coreProperties>
</file>